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ina\Documents\Farm Project\Blog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B57" i="1"/>
  <c r="B61" i="1"/>
  <c r="C5" i="1" s="1"/>
  <c r="C25" i="1" s="1"/>
  <c r="C61" i="1" s="1"/>
  <c r="D5" i="1" s="1"/>
  <c r="D25" i="1" s="1"/>
  <c r="D61" i="1" s="1"/>
  <c r="E5" i="1" s="1"/>
  <c r="E25" i="1" s="1"/>
  <c r="E61" i="1" s="1"/>
  <c r="F5" i="1" s="1"/>
  <c r="F25" i="1" s="1"/>
  <c r="F61" i="1" s="1"/>
  <c r="G5" i="1" s="1"/>
  <c r="G25" i="1" s="1"/>
  <c r="G61" i="1" s="1"/>
  <c r="H5" i="1" s="1"/>
  <c r="H25" i="1" s="1"/>
  <c r="H61" i="1" s="1"/>
  <c r="I5" i="1" s="1"/>
  <c r="I25" i="1" s="1"/>
  <c r="I61" i="1" s="1"/>
  <c r="J5" i="1" s="1"/>
  <c r="B59" i="1"/>
  <c r="B25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B23" i="1"/>
  <c r="J25" i="1" l="1"/>
  <c r="J61" i="1" s="1"/>
  <c r="K5" i="1" s="1"/>
  <c r="K25" i="1" s="1"/>
  <c r="K61" i="1" s="1"/>
  <c r="L5" i="1" s="1"/>
  <c r="L25" i="1" s="1"/>
  <c r="L61" i="1" s="1"/>
  <c r="M5" i="1" s="1"/>
  <c r="M25" i="1" s="1"/>
  <c r="M61" i="1" s="1"/>
  <c r="N5" i="1" s="1"/>
  <c r="N25" i="1" s="1"/>
  <c r="N61" i="1" s="1"/>
  <c r="O5" i="1" s="1"/>
  <c r="O25" i="1" s="1"/>
  <c r="O61" i="1" s="1"/>
  <c r="P5" i="1" s="1"/>
  <c r="P25" i="1" s="1"/>
  <c r="P61" i="1" s="1"/>
  <c r="Q5" i="1" s="1"/>
  <c r="Q25" i="1" s="1"/>
  <c r="Q61" i="1" s="1"/>
  <c r="R5" i="1" s="1"/>
  <c r="R25" i="1" s="1"/>
  <c r="R61" i="1" s="1"/>
  <c r="S5" i="1" s="1"/>
  <c r="S25" i="1" s="1"/>
  <c r="S61" i="1" s="1"/>
  <c r="T5" i="1" s="1"/>
  <c r="T25" i="1" s="1"/>
  <c r="T61" i="1" s="1"/>
</calcChain>
</file>

<file path=xl/sharedStrings.xml><?xml version="1.0" encoding="utf-8"?>
<sst xmlns="http://schemas.openxmlformats.org/spreadsheetml/2006/main" count="54" uniqueCount="54">
  <si>
    <t>Cash Flow Budget</t>
  </si>
  <si>
    <t>Month</t>
  </si>
  <si>
    <t>Starting Cash</t>
  </si>
  <si>
    <t>Cash Inflows</t>
  </si>
  <si>
    <t>Livestock sales #1</t>
  </si>
  <si>
    <t>Livestock sales #2</t>
  </si>
  <si>
    <t>Livestock sales #3</t>
  </si>
  <si>
    <t>Crop sales #1</t>
  </si>
  <si>
    <t>Crop sales #2</t>
  </si>
  <si>
    <t>Crop sales #3</t>
  </si>
  <si>
    <t>Off farm income #1</t>
  </si>
  <si>
    <t>Off farm income #2</t>
  </si>
  <si>
    <t>GST/HST/PST/QST refund</t>
  </si>
  <si>
    <t>Income tax refund</t>
  </si>
  <si>
    <t>GST credit</t>
  </si>
  <si>
    <t>Government payment #1</t>
  </si>
  <si>
    <t>Government payment #2</t>
  </si>
  <si>
    <t>Government payment #3</t>
  </si>
  <si>
    <t>Other</t>
  </si>
  <si>
    <t>Total cash inflows</t>
  </si>
  <si>
    <t>Cash outflows</t>
  </si>
  <si>
    <t>GST/HST/PST/QST payment</t>
  </si>
  <si>
    <t>Income tax payment</t>
  </si>
  <si>
    <t>Electricity</t>
  </si>
  <si>
    <t>Property Taxes</t>
  </si>
  <si>
    <t>Internet</t>
  </si>
  <si>
    <t>Groceries</t>
  </si>
  <si>
    <t>Marketing</t>
  </si>
  <si>
    <t>Seed</t>
  </si>
  <si>
    <t>Fertilizer &amp; Chemicals</t>
  </si>
  <si>
    <t>Crop insurance &amp; program fees</t>
  </si>
  <si>
    <t>School taxes</t>
  </si>
  <si>
    <t>Veterinary costs</t>
  </si>
  <si>
    <t>Feed</t>
  </si>
  <si>
    <t>Bedding</t>
  </si>
  <si>
    <t>Equipment repairs</t>
  </si>
  <si>
    <t>Vehicle maintenance</t>
  </si>
  <si>
    <t>Building/Fence repairs</t>
  </si>
  <si>
    <t>Insurance (life, auto, farm)</t>
  </si>
  <si>
    <t>Supplies</t>
  </si>
  <si>
    <t>Twine, net wrap, bale wrap</t>
  </si>
  <si>
    <t>Fuel (auto, equipment)</t>
  </si>
  <si>
    <t>Bank charges</t>
  </si>
  <si>
    <t>Mortgage payment</t>
  </si>
  <si>
    <t>Loan #1</t>
  </si>
  <si>
    <t>Loan #2</t>
  </si>
  <si>
    <t>Other #1</t>
  </si>
  <si>
    <t>Other #2</t>
  </si>
  <si>
    <t>Other #3</t>
  </si>
  <si>
    <t>Total Cash Outflow</t>
  </si>
  <si>
    <t>Total Cash Available</t>
  </si>
  <si>
    <t>Change in cash</t>
  </si>
  <si>
    <t>Ending Cash Balance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</si>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</sst>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2" borderId="0" xfId="1" applyFont="1" applyFill="1"/>
    <xf numFmtId="43" fontId="0" fillId="0" borderId="0" xfId="1" applyFont="1"/>
    <xf numFmtId="43" fontId="0" fillId="0" borderId="1" xfId="1" applyFont="1" applyBorder="1"/>
    <xf numFmtId="43" fontId="2" fillId="0" borderId="0" xfId="1" applyFont="1"/>
    <xf numFmtId="0" fontId="2" fillId="0" borderId="0" xfId="0" applyFont="1" applyAlignment="1">
      <alignment horizontal="right"/>
    </xf>
    <xf numFmtId="0" fontId="3" fillId="0" borderId="0" xfId="0" applyFont="1"/>
    <xf numFmtId="17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pane xSplit="1" ySplit="3" topLeftCell="B44" activePane="bottomRight" state="frozen"/>
      <selection pane="topRight" activeCell="B1" sqref="B1"/>
      <selection pane="bottomLeft" activeCell="A4" sqref="A4"/>
      <selection pane="bottomRight" activeCell="D52" sqref="D52"/>
    </sheetView>
  </sheetViews>
  <sheetFormatPr defaultRowHeight="15" x14ac:dyDescent="0.25"/>
  <cols>
    <col min="1" max="1" width="28.5703125" customWidth="1"/>
    <col min="2" max="2" width="10.5703125" bestFit="1" customWidth="1"/>
    <col min="3" max="3" width="11.28515625" customWidth="1"/>
    <col min="4" max="4" width="12.28515625" customWidth="1"/>
    <col min="5" max="5" width="12.85546875" customWidth="1"/>
    <col min="6" max="6" width="12.42578125" customWidth="1"/>
    <col min="7" max="7" width="10.28515625" customWidth="1"/>
    <col min="8" max="8" width="11" customWidth="1"/>
    <col min="9" max="9" width="12.28515625" customWidth="1"/>
    <col min="10" max="10" width="10.85546875" customWidth="1"/>
    <col min="11" max="11" width="10.42578125" customWidth="1"/>
    <col min="12" max="12" width="11.42578125" customWidth="1"/>
    <col min="13" max="13" width="12.5703125" customWidth="1"/>
    <col min="14" max="14" width="12.7109375" customWidth="1"/>
    <col min="15" max="16" width="12.5703125" customWidth="1"/>
    <col min="17" max="17" width="12.28515625" customWidth="1"/>
    <col min="18" max="18" width="11.5703125" customWidth="1"/>
    <col min="19" max="19" width="12.42578125" customWidth="1"/>
    <col min="20" max="20" width="11.85546875" customWidth="1"/>
  </cols>
  <sheetData>
    <row r="1" spans="1:20" x14ac:dyDescent="0.25">
      <c r="A1" s="7" t="s">
        <v>0</v>
      </c>
    </row>
    <row r="2" spans="1:20" x14ac:dyDescent="0.25">
      <c r="A2" s="1"/>
    </row>
    <row r="3" spans="1:20" x14ac:dyDescent="0.25">
      <c r="A3" s="1" t="s">
        <v>1</v>
      </c>
      <c r="B3" s="8">
        <v>43922</v>
      </c>
      <c r="C3" s="8">
        <v>43952</v>
      </c>
      <c r="D3" s="8">
        <v>43983</v>
      </c>
      <c r="E3" s="8">
        <v>44013</v>
      </c>
      <c r="F3" s="8">
        <v>44044</v>
      </c>
      <c r="G3" s="8">
        <v>44075</v>
      </c>
      <c r="H3" s="8">
        <v>44105</v>
      </c>
      <c r="I3" s="8">
        <v>44136</v>
      </c>
      <c r="J3" s="8">
        <v>44166</v>
      </c>
      <c r="K3" s="8">
        <v>44197</v>
      </c>
      <c r="L3" s="8">
        <v>44228</v>
      </c>
      <c r="M3" s="8">
        <v>44256</v>
      </c>
      <c r="N3" s="8">
        <v>44287</v>
      </c>
      <c r="O3" s="8">
        <v>44317</v>
      </c>
      <c r="P3" s="8">
        <v>44348</v>
      </c>
      <c r="Q3" s="8">
        <v>44378</v>
      </c>
      <c r="R3" s="8">
        <v>44409</v>
      </c>
      <c r="S3" s="8">
        <v>44440</v>
      </c>
      <c r="T3" s="8">
        <v>44470</v>
      </c>
    </row>
    <row r="4" spans="1:20" x14ac:dyDescent="0.25">
      <c r="A4" s="1"/>
    </row>
    <row r="5" spans="1:20" x14ac:dyDescent="0.25">
      <c r="A5" s="1" t="s">
        <v>2</v>
      </c>
      <c r="B5" s="2">
        <v>2000</v>
      </c>
      <c r="C5" s="3">
        <f>B61</f>
        <v>-20750</v>
      </c>
      <c r="D5" s="3">
        <f t="shared" ref="D5:T5" si="0">C61</f>
        <v>-16920</v>
      </c>
      <c r="E5" s="3">
        <f t="shared" si="0"/>
        <v>-19120</v>
      </c>
      <c r="F5" s="3">
        <f t="shared" si="0"/>
        <v>-20512</v>
      </c>
      <c r="G5" s="3">
        <f t="shared" si="0"/>
        <v>-19862</v>
      </c>
      <c r="H5" s="3">
        <f t="shared" si="0"/>
        <v>-29962</v>
      </c>
      <c r="I5" s="3">
        <f t="shared" si="0"/>
        <v>13488</v>
      </c>
      <c r="J5" s="3">
        <f t="shared" si="0"/>
        <v>26938</v>
      </c>
      <c r="K5" s="3">
        <f t="shared" si="0"/>
        <v>57388</v>
      </c>
      <c r="L5" s="3">
        <f t="shared" si="0"/>
        <v>55838</v>
      </c>
      <c r="M5" s="3">
        <f t="shared" si="0"/>
        <v>99288</v>
      </c>
      <c r="N5" s="3">
        <f t="shared" si="0"/>
        <v>89738</v>
      </c>
      <c r="O5" s="3">
        <f t="shared" si="0"/>
        <v>82888</v>
      </c>
      <c r="P5" s="3">
        <f t="shared" si="0"/>
        <v>80288</v>
      </c>
      <c r="Q5" s="3">
        <f t="shared" si="0"/>
        <v>108188</v>
      </c>
      <c r="R5" s="3">
        <f t="shared" si="0"/>
        <v>112688</v>
      </c>
      <c r="S5" s="3">
        <f t="shared" si="0"/>
        <v>110588</v>
      </c>
      <c r="T5" s="3">
        <f t="shared" si="0"/>
        <v>109038</v>
      </c>
    </row>
    <row r="6" spans="1:20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7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t="s">
        <v>10</v>
      </c>
      <c r="B8" s="2">
        <v>0</v>
      </c>
      <c r="C8" s="2">
        <v>0</v>
      </c>
      <c r="D8" s="2">
        <v>1000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  <c r="Q8" s="2">
        <v>2000</v>
      </c>
      <c r="R8" s="2">
        <v>2000</v>
      </c>
      <c r="S8" s="2">
        <v>2000</v>
      </c>
      <c r="T8" s="2">
        <v>2000</v>
      </c>
    </row>
    <row r="9" spans="1:20" x14ac:dyDescent="0.25">
      <c r="A9" t="s">
        <v>11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x14ac:dyDescent="0.25">
      <c r="A10" t="s">
        <v>4</v>
      </c>
      <c r="B10" s="2">
        <v>0</v>
      </c>
      <c r="C10" s="2">
        <v>5000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15000</v>
      </c>
      <c r="J10" s="2">
        <v>0</v>
      </c>
      <c r="K10" s="2">
        <v>0</v>
      </c>
      <c r="L10" s="2">
        <v>0</v>
      </c>
      <c r="M10" s="2">
        <v>0</v>
      </c>
      <c r="N10" s="2">
        <v>4200</v>
      </c>
      <c r="O10" s="2">
        <v>0</v>
      </c>
      <c r="P10" s="2">
        <v>0</v>
      </c>
      <c r="Q10" s="2">
        <v>8000</v>
      </c>
      <c r="R10" s="2">
        <v>0</v>
      </c>
      <c r="S10" s="2">
        <v>0</v>
      </c>
      <c r="T10" s="2">
        <v>0</v>
      </c>
    </row>
    <row r="11" spans="1:20" x14ac:dyDescent="0.25">
      <c r="A11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x14ac:dyDescent="0.25">
      <c r="A1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x14ac:dyDescent="0.25">
      <c r="A13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45000</v>
      </c>
      <c r="I13" s="2">
        <v>0</v>
      </c>
      <c r="J13" s="2">
        <v>45000</v>
      </c>
      <c r="K13" s="2">
        <v>0</v>
      </c>
      <c r="L13" s="2">
        <v>45000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x14ac:dyDescent="0.25">
      <c r="A14" t="s">
        <v>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x14ac:dyDescent="0.25">
      <c r="A15" t="s">
        <v>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30000</v>
      </c>
      <c r="Q15" s="2">
        <v>0</v>
      </c>
      <c r="R15" s="2">
        <v>0</v>
      </c>
      <c r="S15" s="2">
        <v>0</v>
      </c>
      <c r="T15" s="2">
        <v>0</v>
      </c>
    </row>
    <row r="16" spans="1:20" x14ac:dyDescent="0.25">
      <c r="A16" t="s">
        <v>12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x14ac:dyDescent="0.25">
      <c r="A17" t="s">
        <v>13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x14ac:dyDescent="0.25">
      <c r="A18" t="s">
        <v>14</v>
      </c>
      <c r="B18" s="2">
        <v>0</v>
      </c>
      <c r="C18" s="2">
        <v>580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x14ac:dyDescent="0.25">
      <c r="A19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t="s">
        <v>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25">
      <c r="A22" t="s">
        <v>18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ht="15.75" thickBot="1" x14ac:dyDescent="0.3">
      <c r="A23" s="6" t="s">
        <v>19</v>
      </c>
      <c r="B23" s="4">
        <f>SUM(B8:B22)</f>
        <v>0</v>
      </c>
      <c r="C23" s="4">
        <f t="shared" ref="C23:T23" si="1">SUM(C8:C22)</f>
        <v>5580</v>
      </c>
      <c r="D23" s="4">
        <f t="shared" si="1"/>
        <v>1000</v>
      </c>
      <c r="E23" s="4">
        <f t="shared" si="1"/>
        <v>2000</v>
      </c>
      <c r="F23" s="4">
        <f t="shared" si="1"/>
        <v>2000</v>
      </c>
      <c r="G23" s="4">
        <f t="shared" si="1"/>
        <v>2000</v>
      </c>
      <c r="H23" s="4">
        <f t="shared" si="1"/>
        <v>47000</v>
      </c>
      <c r="I23" s="4">
        <f t="shared" si="1"/>
        <v>17000</v>
      </c>
      <c r="J23" s="4">
        <f t="shared" si="1"/>
        <v>47000</v>
      </c>
      <c r="K23" s="4">
        <f t="shared" si="1"/>
        <v>2000</v>
      </c>
      <c r="L23" s="4">
        <f t="shared" si="1"/>
        <v>47000</v>
      </c>
      <c r="M23" s="4">
        <f t="shared" si="1"/>
        <v>2000</v>
      </c>
      <c r="N23" s="4">
        <f t="shared" si="1"/>
        <v>6200</v>
      </c>
      <c r="O23" s="4">
        <f t="shared" si="1"/>
        <v>2000</v>
      </c>
      <c r="P23" s="4">
        <f t="shared" si="1"/>
        <v>32000</v>
      </c>
      <c r="Q23" s="4">
        <f t="shared" si="1"/>
        <v>10000</v>
      </c>
      <c r="R23" s="4">
        <f t="shared" si="1"/>
        <v>2000</v>
      </c>
      <c r="S23" s="4">
        <f t="shared" si="1"/>
        <v>2000</v>
      </c>
      <c r="T23" s="4">
        <f t="shared" si="1"/>
        <v>2000</v>
      </c>
    </row>
    <row r="24" spans="1:20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6" t="s">
        <v>50</v>
      </c>
      <c r="B25" s="5">
        <f>B23+B5</f>
        <v>2000</v>
      </c>
      <c r="C25" s="5">
        <f t="shared" ref="C25:T25" si="2">C23+C5</f>
        <v>-15170</v>
      </c>
      <c r="D25" s="5">
        <f t="shared" si="2"/>
        <v>-15920</v>
      </c>
      <c r="E25" s="5">
        <f t="shared" si="2"/>
        <v>-17120</v>
      </c>
      <c r="F25" s="5">
        <f t="shared" si="2"/>
        <v>-18512</v>
      </c>
      <c r="G25" s="5">
        <f t="shared" si="2"/>
        <v>-17862</v>
      </c>
      <c r="H25" s="5">
        <f t="shared" si="2"/>
        <v>17038</v>
      </c>
      <c r="I25" s="5">
        <f t="shared" si="2"/>
        <v>30488</v>
      </c>
      <c r="J25" s="5">
        <f t="shared" si="2"/>
        <v>73938</v>
      </c>
      <c r="K25" s="5">
        <f t="shared" si="2"/>
        <v>59388</v>
      </c>
      <c r="L25" s="5">
        <f t="shared" si="2"/>
        <v>102838</v>
      </c>
      <c r="M25" s="5">
        <f t="shared" si="2"/>
        <v>101288</v>
      </c>
      <c r="N25" s="5">
        <f t="shared" si="2"/>
        <v>95938</v>
      </c>
      <c r="O25" s="5">
        <f t="shared" si="2"/>
        <v>84888</v>
      </c>
      <c r="P25" s="5">
        <f t="shared" si="2"/>
        <v>112288</v>
      </c>
      <c r="Q25" s="5">
        <f t="shared" si="2"/>
        <v>118188</v>
      </c>
      <c r="R25" s="5">
        <f t="shared" si="2"/>
        <v>114688</v>
      </c>
      <c r="S25" s="5">
        <f t="shared" si="2"/>
        <v>112588</v>
      </c>
      <c r="T25" s="5">
        <f t="shared" si="2"/>
        <v>111038</v>
      </c>
    </row>
    <row r="26" spans="1:20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7" t="s"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t="s">
        <v>21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x14ac:dyDescent="0.2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x14ac:dyDescent="0.25">
      <c r="A30" t="s">
        <v>23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x14ac:dyDescent="0.25">
      <c r="A31" t="s">
        <v>24</v>
      </c>
      <c r="B31" s="2">
        <v>1300</v>
      </c>
      <c r="C31" s="2">
        <v>0</v>
      </c>
      <c r="D31" s="2">
        <v>0</v>
      </c>
      <c r="E31" s="2">
        <v>1300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1400</v>
      </c>
      <c r="O31" s="2">
        <v>0</v>
      </c>
      <c r="P31" s="2">
        <v>0</v>
      </c>
      <c r="Q31" s="2">
        <v>1400</v>
      </c>
      <c r="R31" s="2">
        <v>0</v>
      </c>
      <c r="S31" s="2">
        <v>0</v>
      </c>
      <c r="T31" s="2">
        <v>0</v>
      </c>
    </row>
    <row r="32" spans="1:20" x14ac:dyDescent="0.25">
      <c r="A32" t="s">
        <v>31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5000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600</v>
      </c>
    </row>
    <row r="33" spans="1:20" x14ac:dyDescent="0.25">
      <c r="A33" t="s">
        <v>38</v>
      </c>
      <c r="B33" s="2">
        <v>400</v>
      </c>
      <c r="C33" s="2">
        <v>400</v>
      </c>
      <c r="D33" s="2">
        <v>400</v>
      </c>
      <c r="E33" s="2">
        <v>400</v>
      </c>
      <c r="F33" s="2">
        <v>400</v>
      </c>
      <c r="G33" s="2">
        <v>400</v>
      </c>
      <c r="H33" s="2">
        <v>400</v>
      </c>
      <c r="I33" s="2">
        <v>400</v>
      </c>
      <c r="J33" s="2">
        <v>400</v>
      </c>
      <c r="K33" s="2">
        <v>400</v>
      </c>
      <c r="L33" s="2">
        <v>400</v>
      </c>
      <c r="M33" s="2">
        <v>400</v>
      </c>
      <c r="N33" s="2">
        <v>400</v>
      </c>
      <c r="O33" s="2">
        <v>400</v>
      </c>
      <c r="P33" s="2">
        <v>400</v>
      </c>
      <c r="Q33" s="2">
        <v>400</v>
      </c>
      <c r="R33" s="2">
        <v>400</v>
      </c>
      <c r="S33" s="2">
        <v>400</v>
      </c>
      <c r="T33" s="2">
        <v>400</v>
      </c>
    </row>
    <row r="34" spans="1:20" x14ac:dyDescent="0.25">
      <c r="A34" t="s">
        <v>25</v>
      </c>
      <c r="B34" s="2">
        <v>100</v>
      </c>
      <c r="C34" s="2">
        <v>100</v>
      </c>
      <c r="D34" s="2">
        <v>100</v>
      </c>
      <c r="E34" s="2">
        <v>100</v>
      </c>
      <c r="F34" s="2">
        <v>100</v>
      </c>
      <c r="G34" s="2">
        <v>100</v>
      </c>
      <c r="H34" s="2">
        <v>100</v>
      </c>
      <c r="I34" s="2">
        <v>100</v>
      </c>
      <c r="J34" s="2">
        <v>100</v>
      </c>
      <c r="K34" s="2">
        <v>100</v>
      </c>
      <c r="L34" s="2">
        <v>100</v>
      </c>
      <c r="M34" s="2">
        <v>100</v>
      </c>
      <c r="N34" s="2">
        <v>100</v>
      </c>
      <c r="O34" s="2">
        <v>100</v>
      </c>
      <c r="P34" s="2">
        <v>100</v>
      </c>
      <c r="Q34" s="2">
        <v>100</v>
      </c>
      <c r="R34" s="2">
        <v>100</v>
      </c>
      <c r="S34" s="2">
        <v>100</v>
      </c>
      <c r="T34" s="2">
        <v>100</v>
      </c>
    </row>
    <row r="35" spans="1:20" x14ac:dyDescent="0.25">
      <c r="A35" t="s">
        <v>53</v>
      </c>
      <c r="B35" s="2">
        <v>100</v>
      </c>
      <c r="C35" s="2">
        <v>100</v>
      </c>
      <c r="D35" s="2">
        <v>100</v>
      </c>
      <c r="E35" s="2">
        <v>100</v>
      </c>
      <c r="F35" s="2">
        <v>100</v>
      </c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100</v>
      </c>
      <c r="N35" s="2">
        <v>100</v>
      </c>
      <c r="O35" s="2">
        <v>100</v>
      </c>
      <c r="P35" s="2">
        <v>100</v>
      </c>
      <c r="Q35" s="2">
        <v>100</v>
      </c>
      <c r="R35" s="2">
        <v>100</v>
      </c>
      <c r="S35" s="2">
        <v>100</v>
      </c>
      <c r="T35" s="2">
        <v>100</v>
      </c>
    </row>
    <row r="36" spans="1:20" x14ac:dyDescent="0.25">
      <c r="A36" t="s">
        <v>26</v>
      </c>
      <c r="B36" s="2">
        <v>450</v>
      </c>
      <c r="C36" s="2">
        <v>450</v>
      </c>
      <c r="D36" s="2">
        <v>450</v>
      </c>
      <c r="E36" s="2">
        <v>450</v>
      </c>
      <c r="F36" s="2">
        <v>450</v>
      </c>
      <c r="G36" s="2">
        <v>450</v>
      </c>
      <c r="H36" s="2">
        <v>450</v>
      </c>
      <c r="I36" s="2">
        <v>450</v>
      </c>
      <c r="J36" s="2">
        <v>450</v>
      </c>
      <c r="K36" s="2">
        <v>450</v>
      </c>
      <c r="L36" s="2">
        <v>450</v>
      </c>
      <c r="M36" s="2">
        <v>450</v>
      </c>
      <c r="N36" s="2">
        <v>450</v>
      </c>
      <c r="O36" s="2">
        <v>450</v>
      </c>
      <c r="P36" s="2">
        <v>450</v>
      </c>
      <c r="Q36" s="2">
        <v>450</v>
      </c>
      <c r="R36" s="2">
        <v>450</v>
      </c>
      <c r="S36" s="2">
        <v>450</v>
      </c>
      <c r="T36" s="2">
        <v>450</v>
      </c>
    </row>
    <row r="37" spans="1:20" x14ac:dyDescent="0.25">
      <c r="A37" t="s">
        <v>27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</row>
    <row r="38" spans="1:20" x14ac:dyDescent="0.25">
      <c r="A38" t="s">
        <v>28</v>
      </c>
      <c r="B38" s="2">
        <v>10000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13000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</row>
    <row r="39" spans="1:20" x14ac:dyDescent="0.25">
      <c r="A39" t="s">
        <v>29</v>
      </c>
      <c r="B39" s="2">
        <v>10000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8000</v>
      </c>
      <c r="N39" s="2">
        <v>8000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1:20" x14ac:dyDescent="0.25">
      <c r="A40" t="s">
        <v>41</v>
      </c>
      <c r="B40" s="2">
        <v>250</v>
      </c>
      <c r="C40" s="2">
        <v>650</v>
      </c>
      <c r="D40" s="2">
        <v>800</v>
      </c>
      <c r="E40" s="2">
        <v>900</v>
      </c>
      <c r="F40" s="2">
        <v>250</v>
      </c>
      <c r="G40" s="2">
        <v>1200</v>
      </c>
      <c r="H40" s="2">
        <v>250</v>
      </c>
      <c r="I40" s="2">
        <v>250</v>
      </c>
      <c r="J40" s="2">
        <v>250</v>
      </c>
      <c r="K40" s="2">
        <v>250</v>
      </c>
      <c r="L40" s="2">
        <v>250</v>
      </c>
      <c r="M40" s="2">
        <v>250</v>
      </c>
      <c r="N40" s="2">
        <v>250</v>
      </c>
      <c r="O40" s="2">
        <v>800</v>
      </c>
      <c r="P40" s="2">
        <v>800</v>
      </c>
      <c r="Q40" s="2">
        <v>800</v>
      </c>
      <c r="R40" s="2">
        <v>800</v>
      </c>
      <c r="S40" s="2">
        <v>250</v>
      </c>
      <c r="T40" s="2">
        <v>250</v>
      </c>
    </row>
    <row r="41" spans="1:20" x14ac:dyDescent="0.25">
      <c r="A41" t="s">
        <v>30</v>
      </c>
      <c r="B41" s="2">
        <v>100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100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x14ac:dyDescent="0.25">
      <c r="A42" t="s">
        <v>32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x14ac:dyDescent="0.25">
      <c r="A43" t="s">
        <v>33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4800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x14ac:dyDescent="0.25">
      <c r="A44" t="s">
        <v>34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x14ac:dyDescent="0.25">
      <c r="A45" t="s">
        <v>35</v>
      </c>
      <c r="B45" s="2">
        <v>0</v>
      </c>
      <c r="C45" s="2">
        <v>0</v>
      </c>
      <c r="D45" s="2">
        <v>800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x14ac:dyDescent="0.25">
      <c r="A46" t="s">
        <v>36</v>
      </c>
      <c r="B46" s="2">
        <v>0</v>
      </c>
      <c r="C46" s="2">
        <v>0</v>
      </c>
      <c r="D46" s="2">
        <v>0</v>
      </c>
      <c r="E46" s="2">
        <v>92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x14ac:dyDescent="0.25">
      <c r="A47" t="s">
        <v>37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x14ac:dyDescent="0.25">
      <c r="A48" t="s">
        <v>39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x14ac:dyDescent="0.25">
      <c r="A49" t="s">
        <v>40</v>
      </c>
      <c r="B49" s="2">
        <v>0</v>
      </c>
      <c r="C49" s="2">
        <v>0</v>
      </c>
      <c r="D49" s="2">
        <v>500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500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x14ac:dyDescent="0.25">
      <c r="A50" t="s">
        <v>42</v>
      </c>
      <c r="B50" s="2">
        <v>50</v>
      </c>
      <c r="C50" s="2">
        <v>50</v>
      </c>
      <c r="D50" s="2">
        <v>50</v>
      </c>
      <c r="E50" s="2">
        <v>50</v>
      </c>
      <c r="F50" s="2">
        <v>50</v>
      </c>
      <c r="G50" s="2">
        <v>50</v>
      </c>
      <c r="H50" s="2">
        <v>50</v>
      </c>
      <c r="I50" s="2">
        <v>50</v>
      </c>
      <c r="J50" s="2">
        <v>50</v>
      </c>
      <c r="K50" s="2">
        <v>50</v>
      </c>
      <c r="L50" s="2">
        <v>50</v>
      </c>
      <c r="M50" s="2">
        <v>50</v>
      </c>
      <c r="N50" s="2">
        <v>50</v>
      </c>
      <c r="O50" s="2">
        <v>50</v>
      </c>
      <c r="P50" s="2">
        <v>50</v>
      </c>
      <c r="Q50" s="2">
        <v>50</v>
      </c>
      <c r="R50" s="2">
        <v>50</v>
      </c>
      <c r="S50" s="2">
        <v>50</v>
      </c>
      <c r="T50" s="2">
        <v>50</v>
      </c>
    </row>
    <row r="51" spans="1:20" x14ac:dyDescent="0.25">
      <c r="A51" t="s">
        <v>43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2200</v>
      </c>
      <c r="I51" s="2">
        <v>2200</v>
      </c>
      <c r="J51" s="2">
        <v>2200</v>
      </c>
      <c r="K51" s="2">
        <v>2200</v>
      </c>
      <c r="L51" s="2">
        <v>2200</v>
      </c>
      <c r="M51" s="2">
        <v>2200</v>
      </c>
      <c r="N51" s="2">
        <v>2200</v>
      </c>
      <c r="O51" s="2">
        <v>2200</v>
      </c>
      <c r="P51" s="2">
        <v>2200</v>
      </c>
      <c r="Q51" s="2">
        <v>2200</v>
      </c>
      <c r="R51" s="2">
        <v>2200</v>
      </c>
      <c r="S51" s="2">
        <v>2200</v>
      </c>
      <c r="T51" s="2">
        <v>2200</v>
      </c>
    </row>
    <row r="52" spans="1:20" x14ac:dyDescent="0.25">
      <c r="A52" t="s">
        <v>44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x14ac:dyDescent="0.25">
      <c r="A53" t="s">
        <v>45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</row>
    <row r="54" spans="1:20" x14ac:dyDescent="0.25">
      <c r="A54" t="s">
        <v>46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1:20" x14ac:dyDescent="0.25">
      <c r="A55" t="s">
        <v>47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x14ac:dyDescent="0.25">
      <c r="A56" t="s">
        <v>48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</row>
    <row r="57" spans="1:20" ht="15.75" thickBot="1" x14ac:dyDescent="0.3">
      <c r="A57" s="6" t="s">
        <v>49</v>
      </c>
      <c r="B57" s="4">
        <f>-SUM(B28:B56)</f>
        <v>-22750</v>
      </c>
      <c r="C57" s="4">
        <f t="shared" ref="C57:T57" si="3">-SUM(C28:C56)</f>
        <v>-1750</v>
      </c>
      <c r="D57" s="4">
        <f t="shared" si="3"/>
        <v>-3200</v>
      </c>
      <c r="E57" s="4">
        <f t="shared" si="3"/>
        <v>-3392</v>
      </c>
      <c r="F57" s="4">
        <f t="shared" si="3"/>
        <v>-1350</v>
      </c>
      <c r="G57" s="4">
        <f t="shared" si="3"/>
        <v>-12100</v>
      </c>
      <c r="H57" s="4">
        <f t="shared" si="3"/>
        <v>-3550</v>
      </c>
      <c r="I57" s="4">
        <f t="shared" si="3"/>
        <v>-3550</v>
      </c>
      <c r="J57" s="4">
        <f t="shared" si="3"/>
        <v>-16550</v>
      </c>
      <c r="K57" s="4">
        <f t="shared" si="3"/>
        <v>-3550</v>
      </c>
      <c r="L57" s="4">
        <f t="shared" si="3"/>
        <v>-3550</v>
      </c>
      <c r="M57" s="4">
        <f t="shared" si="3"/>
        <v>-11550</v>
      </c>
      <c r="N57" s="4">
        <f t="shared" si="3"/>
        <v>-13050</v>
      </c>
      <c r="O57" s="4">
        <f t="shared" si="3"/>
        <v>-4600</v>
      </c>
      <c r="P57" s="4">
        <f t="shared" si="3"/>
        <v>-4100</v>
      </c>
      <c r="Q57" s="4">
        <f t="shared" si="3"/>
        <v>-5500</v>
      </c>
      <c r="R57" s="4">
        <f t="shared" si="3"/>
        <v>-4100</v>
      </c>
      <c r="S57" s="4">
        <f t="shared" si="3"/>
        <v>-3550</v>
      </c>
      <c r="T57" s="4">
        <f t="shared" si="3"/>
        <v>-4150</v>
      </c>
    </row>
    <row r="58" spans="1:20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6" t="s">
        <v>51</v>
      </c>
      <c r="B59" s="3">
        <f>B57+B23</f>
        <v>-22750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6" t="s">
        <v>52</v>
      </c>
      <c r="B61" s="3">
        <f>B57+B25</f>
        <v>-20750</v>
      </c>
      <c r="C61" s="3">
        <f t="shared" ref="C61:T61" si="4">C57+C25</f>
        <v>-16920</v>
      </c>
      <c r="D61" s="3">
        <f t="shared" si="4"/>
        <v>-19120</v>
      </c>
      <c r="E61" s="3">
        <f t="shared" si="4"/>
        <v>-20512</v>
      </c>
      <c r="F61" s="3">
        <f t="shared" si="4"/>
        <v>-19862</v>
      </c>
      <c r="G61" s="3">
        <f t="shared" si="4"/>
        <v>-29962</v>
      </c>
      <c r="H61" s="3">
        <f t="shared" si="4"/>
        <v>13488</v>
      </c>
      <c r="I61" s="3">
        <f t="shared" si="4"/>
        <v>26938</v>
      </c>
      <c r="J61" s="3">
        <f t="shared" si="4"/>
        <v>57388</v>
      </c>
      <c r="K61" s="3">
        <f t="shared" si="4"/>
        <v>55838</v>
      </c>
      <c r="L61" s="3">
        <f t="shared" si="4"/>
        <v>99288</v>
      </c>
      <c r="M61" s="3">
        <f t="shared" si="4"/>
        <v>89738</v>
      </c>
      <c r="N61" s="3">
        <f t="shared" si="4"/>
        <v>82888</v>
      </c>
      <c r="O61" s="3">
        <f t="shared" si="4"/>
        <v>80288</v>
      </c>
      <c r="P61" s="3">
        <f t="shared" si="4"/>
        <v>108188</v>
      </c>
      <c r="Q61" s="3">
        <f t="shared" si="4"/>
        <v>112688</v>
      </c>
      <c r="R61" s="3">
        <f t="shared" si="4"/>
        <v>110588</v>
      </c>
      <c r="S61" s="3">
        <f t="shared" si="4"/>
        <v>109038</v>
      </c>
      <c r="T61" s="3">
        <f t="shared" si="4"/>
        <v>106888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Ursina Studhalter</dc:creator>
  <cp:lastModifiedBy>Ursina Studhalter</cp:lastModifiedBy>
  <dcterms:created xsi:type="dcterms:W3CDTF">2020-04-11T12:54:31Z</dcterms:created>
  <dcterms:modified xsi:type="dcterms:W3CDTF">2020-04-11T16:51:10Z</dcterms:modified>
</cp:coreProperties>
</file>